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cals\Downloads\"/>
    </mc:Choice>
  </mc:AlternateContent>
  <bookViews>
    <workbookView xWindow="0" yWindow="0" windowWidth="20490" windowHeight="7755"/>
  </bookViews>
  <sheets>
    <sheet name="Página1" sheetId="1" r:id="rId1"/>
  </sheets>
  <calcPr calcId="152511"/>
</workbook>
</file>

<file path=xl/calcChain.xml><?xml version="1.0" encoding="utf-8"?>
<calcChain xmlns="http://schemas.openxmlformats.org/spreadsheetml/2006/main">
  <c r="F14" i="1" l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</calcChain>
</file>

<file path=xl/sharedStrings.xml><?xml version="1.0" encoding="utf-8"?>
<sst xmlns="http://schemas.openxmlformats.org/spreadsheetml/2006/main" count="47" uniqueCount="41">
  <si>
    <t>Nome</t>
  </si>
  <si>
    <t>Cidade, Estado, País</t>
  </si>
  <si>
    <t>Instituição</t>
  </si>
  <si>
    <t>Nota base</t>
  </si>
  <si>
    <t>Ordem de envio</t>
  </si>
  <si>
    <t>Bônus</t>
  </si>
  <si>
    <t>Nota 1</t>
  </si>
  <si>
    <t>Bruno Makoto Tanabe de Lima</t>
  </si>
  <si>
    <t>São Paulo, SP, Brasil</t>
  </si>
  <si>
    <t>Colégio Etapa</t>
  </si>
  <si>
    <t>*Melhor solução</t>
  </si>
  <si>
    <t>Caio Augusto Siqueira da Silva</t>
  </si>
  <si>
    <t>Santo André, SP, Brasil</t>
  </si>
  <si>
    <t>Colégio Objetivo Integrado</t>
  </si>
  <si>
    <t xml:space="preserve">Ualype de Andrade Uchôa </t>
  </si>
  <si>
    <t xml:space="preserve">Fortaleza, CE, Brasil </t>
  </si>
  <si>
    <t xml:space="preserve">Colégio Farias Brito </t>
  </si>
  <si>
    <t>Thiago Frota Maranhão</t>
  </si>
  <si>
    <t>Fortaleza, CE, Brasil.</t>
  </si>
  <si>
    <t>Colégio Ari de Sá</t>
  </si>
  <si>
    <t>Wesley Antônio Machado Andrade de Aguiar</t>
  </si>
  <si>
    <t>Manaus, AM, Brasil</t>
  </si>
  <si>
    <t>Colégio Militar de Manaus</t>
  </si>
  <si>
    <t xml:space="preserve">Rafael Moreira Passos </t>
  </si>
  <si>
    <t>Brasília, DF, Brasil</t>
  </si>
  <si>
    <t>Colégio Militar Dom Pedro II</t>
  </si>
  <si>
    <t>João Pedro Guimarães Guilherme</t>
  </si>
  <si>
    <t>Campinas, SP, Brasil</t>
  </si>
  <si>
    <t xml:space="preserve">Colégio Etapa </t>
  </si>
  <si>
    <t xml:space="preserve">Abner Maia de Oliveira Junior </t>
  </si>
  <si>
    <t>Fortaleza , CE, Brasil</t>
  </si>
  <si>
    <t>Colégio Christus</t>
  </si>
  <si>
    <t>Matheus Deyvisson De Oliveira Moreno Pinto</t>
  </si>
  <si>
    <t>Fortaleza, CE, Brasil</t>
  </si>
  <si>
    <t>Colégio Farias Brito</t>
  </si>
  <si>
    <t>Vinícius da Silveira Lanza Avelar</t>
  </si>
  <si>
    <t>Colégio Ari de Sá Cavalcante</t>
  </si>
  <si>
    <t>Pedro Ulisses de Lima Quadros</t>
  </si>
  <si>
    <t>Olimpo Águas Claras</t>
  </si>
  <si>
    <t>Victor Alves</t>
  </si>
  <si>
    <t>João Felipe Vilas Boas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</si>
</sst>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4"/>
  <sheetViews>
    <sheetView tabSelected="1" workbookViewId="0">
      <selection activeCell="E16" sqref="E16"/>
    </sheetView>
  </sheetViews>
  <sheetFormatPr defaultColWidth="14.42578125" defaultRowHeight="15.75" customHeight="1" x14ac:dyDescent="0.2"/>
  <cols>
    <col min="1" max="1" width="49.140625" customWidth="1"/>
    <col min="2" max="2" width="31.42578125" customWidth="1"/>
    <col min="3" max="3" width="27" customWidth="1"/>
    <col min="5" max="5" width="16.140625" customWidth="1"/>
  </cols>
  <sheetData>
    <row r="1" spans="1:8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8" ht="12.75" x14ac:dyDescent="0.2">
      <c r="A2" s="3" t="s">
        <v>7</v>
      </c>
      <c r="B2" s="3" t="s">
        <v>8</v>
      </c>
      <c r="C2" s="4" t="s">
        <v>9</v>
      </c>
      <c r="D2" s="5">
        <v>0.9</v>
      </c>
      <c r="E2" s="6">
        <v>6</v>
      </c>
      <c r="F2" s="5">
        <f>PI()^(8/7)</f>
        <v>3.699740665117826</v>
      </c>
      <c r="G2" s="5">
        <f t="shared" ref="G2:G14" si="0">D2*F2</f>
        <v>3.3297665986060436</v>
      </c>
      <c r="H2" s="7" t="s">
        <v>10</v>
      </c>
    </row>
    <row r="3" spans="1:8" ht="12.75" x14ac:dyDescent="0.2">
      <c r="A3" s="3" t="s">
        <v>11</v>
      </c>
      <c r="B3" s="8" t="s">
        <v>12</v>
      </c>
      <c r="C3" s="7" t="s">
        <v>13</v>
      </c>
      <c r="D3" s="5">
        <v>0.7</v>
      </c>
      <c r="E3" s="6">
        <v>2</v>
      </c>
      <c r="F3" s="5">
        <f>PI()^(1/3)</f>
        <v>1.4645918875615231</v>
      </c>
      <c r="G3" s="5">
        <f t="shared" si="0"/>
        <v>1.0252143212930662</v>
      </c>
    </row>
    <row r="4" spans="1:8" ht="12.75" x14ac:dyDescent="0.2">
      <c r="A4" s="3" t="s">
        <v>14</v>
      </c>
      <c r="B4" s="8" t="s">
        <v>15</v>
      </c>
      <c r="C4" s="3" t="s">
        <v>16</v>
      </c>
      <c r="D4" s="5">
        <v>0.75</v>
      </c>
      <c r="E4" s="6">
        <v>3</v>
      </c>
      <c r="F4" s="5">
        <f>PI()^(1/4)</f>
        <v>1.3313353638003897</v>
      </c>
      <c r="G4" s="5">
        <f t="shared" si="0"/>
        <v>0.99850152285029226</v>
      </c>
    </row>
    <row r="5" spans="1:8" ht="12.75" x14ac:dyDescent="0.2">
      <c r="A5" s="3" t="s">
        <v>17</v>
      </c>
      <c r="B5" s="8" t="s">
        <v>18</v>
      </c>
      <c r="C5" s="3" t="s">
        <v>19</v>
      </c>
      <c r="D5" s="5">
        <v>0.75</v>
      </c>
      <c r="E5" s="5">
        <v>13</v>
      </c>
      <c r="F5" s="5">
        <f>PI()^(1/14)</f>
        <v>1.085202299123623</v>
      </c>
      <c r="G5" s="5">
        <f t="shared" si="0"/>
        <v>0.81390172434271724</v>
      </c>
    </row>
    <row r="6" spans="1:8" ht="12.75" x14ac:dyDescent="0.2">
      <c r="A6" s="3" t="s">
        <v>20</v>
      </c>
      <c r="B6" s="8" t="s">
        <v>21</v>
      </c>
      <c r="C6" s="7" t="s">
        <v>22</v>
      </c>
      <c r="D6" s="5">
        <v>0.6</v>
      </c>
      <c r="E6" s="6">
        <v>12</v>
      </c>
      <c r="F6" s="5">
        <f>PI()^(1/13)</f>
        <v>1.0920494334938096</v>
      </c>
      <c r="G6" s="5">
        <f t="shared" si="0"/>
        <v>0.65522966009628569</v>
      </c>
    </row>
    <row r="7" spans="1:8" ht="16.5" customHeight="1" x14ac:dyDescent="0.2">
      <c r="A7" s="3" t="s">
        <v>23</v>
      </c>
      <c r="B7" s="9" t="s">
        <v>24</v>
      </c>
      <c r="C7" s="10" t="s">
        <v>25</v>
      </c>
      <c r="D7" s="5">
        <v>0.5</v>
      </c>
      <c r="E7" s="6">
        <v>5</v>
      </c>
      <c r="F7" s="5">
        <f>PI()^(1/6)</f>
        <v>1.2102032422537643</v>
      </c>
      <c r="G7" s="5">
        <f t="shared" si="0"/>
        <v>0.60510162112688215</v>
      </c>
    </row>
    <row r="8" spans="1:8" ht="12.75" x14ac:dyDescent="0.2">
      <c r="A8" s="3" t="s">
        <v>26</v>
      </c>
      <c r="B8" s="8" t="s">
        <v>27</v>
      </c>
      <c r="C8" s="3" t="s">
        <v>28</v>
      </c>
      <c r="D8" s="5">
        <v>0.35</v>
      </c>
      <c r="E8" s="6">
        <v>11</v>
      </c>
      <c r="F8" s="5">
        <f>PI()^(1/12)</f>
        <v>1.100092378963587</v>
      </c>
      <c r="G8" s="5">
        <f t="shared" si="0"/>
        <v>0.38503233263725545</v>
      </c>
    </row>
    <row r="9" spans="1:8" ht="12.75" x14ac:dyDescent="0.2">
      <c r="A9" s="3" t="s">
        <v>29</v>
      </c>
      <c r="B9" s="8" t="s">
        <v>30</v>
      </c>
      <c r="C9" s="3" t="s">
        <v>31</v>
      </c>
      <c r="D9" s="5">
        <v>0.3</v>
      </c>
      <c r="E9" s="6">
        <v>4</v>
      </c>
      <c r="F9" s="5">
        <f>PI()^(1/5)</f>
        <v>1.2572741156691851</v>
      </c>
      <c r="G9" s="5">
        <f t="shared" si="0"/>
        <v>0.37718223470075551</v>
      </c>
    </row>
    <row r="10" spans="1:8" ht="12.75" x14ac:dyDescent="0.2">
      <c r="A10" s="3" t="s">
        <v>32</v>
      </c>
      <c r="B10" s="8" t="s">
        <v>33</v>
      </c>
      <c r="C10" s="9" t="s">
        <v>34</v>
      </c>
      <c r="D10" s="5">
        <v>0.2</v>
      </c>
      <c r="E10" s="6">
        <v>1</v>
      </c>
      <c r="F10" s="5">
        <f>PI()^(1/2)</f>
        <v>1.7724538509055159</v>
      </c>
      <c r="G10" s="5">
        <f t="shared" si="0"/>
        <v>0.3544907701811032</v>
      </c>
    </row>
    <row r="11" spans="1:8" ht="12.75" x14ac:dyDescent="0.2">
      <c r="A11" s="3" t="s">
        <v>35</v>
      </c>
      <c r="B11" s="8" t="s">
        <v>33</v>
      </c>
      <c r="C11" s="7" t="s">
        <v>36</v>
      </c>
      <c r="D11" s="5">
        <v>0.25</v>
      </c>
      <c r="E11" s="6">
        <v>7</v>
      </c>
      <c r="F11" s="5">
        <f>PI()^(1/8)</f>
        <v>1.1538350678499893</v>
      </c>
      <c r="G11" s="5">
        <f t="shared" si="0"/>
        <v>0.28845876696249734</v>
      </c>
    </row>
    <row r="12" spans="1:8" ht="12.75" x14ac:dyDescent="0.2">
      <c r="A12" s="3" t="s">
        <v>37</v>
      </c>
      <c r="B12" s="9" t="s">
        <v>24</v>
      </c>
      <c r="C12" s="7" t="s">
        <v>38</v>
      </c>
      <c r="D12" s="5">
        <v>0.25</v>
      </c>
      <c r="E12" s="6">
        <v>8</v>
      </c>
      <c r="F12" s="5">
        <f>PI()^(1/9)</f>
        <v>1.1356352767378999</v>
      </c>
      <c r="G12" s="5">
        <f t="shared" si="0"/>
        <v>0.28390881918447497</v>
      </c>
    </row>
    <row r="13" spans="1:8" ht="12.75" x14ac:dyDescent="0.2">
      <c r="A13" s="3" t="s">
        <v>39</v>
      </c>
      <c r="B13" s="8" t="s">
        <v>33</v>
      </c>
      <c r="C13" s="9" t="s">
        <v>36</v>
      </c>
      <c r="D13" s="5">
        <v>0.2</v>
      </c>
      <c r="E13" s="6">
        <v>9</v>
      </c>
      <c r="F13" s="5">
        <f>PI()^(1/10)</f>
        <v>1.1212823532318632</v>
      </c>
      <c r="G13" s="5">
        <f t="shared" si="0"/>
        <v>0.22425647064637266</v>
      </c>
    </row>
    <row r="14" spans="1:8" ht="12.75" x14ac:dyDescent="0.2">
      <c r="A14" s="3" t="s">
        <v>40</v>
      </c>
      <c r="B14" s="8" t="s">
        <v>33</v>
      </c>
      <c r="C14" s="3" t="s">
        <v>19</v>
      </c>
      <c r="D14" s="5">
        <v>0.2</v>
      </c>
      <c r="E14" s="6">
        <v>10</v>
      </c>
      <c r="F14" s="5">
        <f>PI()^(1/11)</f>
        <v>1.1096740829646978</v>
      </c>
      <c r="G14" s="5">
        <f t="shared" si="0"/>
        <v>0.22193481659293957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cesarcals</cp:lastModifiedBy>
  <dcterms:modified xsi:type="dcterms:W3CDTF">2020-09-08T01:07:07Z</dcterms:modified>
</cp:coreProperties>
</file>